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U:\Advocacy_and_Policy\Federal_Issues\Coronavirus\ARP\"/>
    </mc:Choice>
  </mc:AlternateContent>
  <xr:revisionPtr revIDLastSave="0" documentId="13_ncr:1_{2FECDD14-1840-4D01-9155-090BC88FEC63}" xr6:coauthVersionLast="46" xr6:coauthVersionMax="46" xr10:uidLastSave="{00000000-0000-0000-0000-000000000000}"/>
  <bookViews>
    <workbookView xWindow="28680" yWindow="-120" windowWidth="29040" windowHeight="17640" xr2:uid="{87F2C4F7-B938-467C-8A1F-EC5A3874F950}"/>
  </bookViews>
  <sheets>
    <sheet name="Calcul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D23" i="1" s="1"/>
  <c r="E16" i="1"/>
  <c r="D22" i="1" s="1"/>
  <c r="E15" i="1"/>
  <c r="D21" i="1" s="1"/>
  <c r="E14" i="1"/>
  <c r="D20" i="1" s="1"/>
  <c r="D17" i="1"/>
  <c r="D16" i="1"/>
  <c r="D15" i="1"/>
  <c r="B17" i="1"/>
  <c r="B16" i="1"/>
  <c r="B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Joseph Coleman</author>
  </authors>
  <commentList>
    <comment ref="D6" authorId="0" shapeId="0" xr:uid="{23CD8C01-9B32-46CD-8B68-12CD30E42D97}">
      <text>
        <r>
          <rPr>
            <b/>
            <sz val="11"/>
            <color indexed="81"/>
            <rFont val="Times New Roman"/>
            <family val="1"/>
          </rPr>
          <t>"General revenue" excludes revenues associated with utilities, insurance trusts, and federal intergovernmental transfers (e.g., CARES Act, CDBG, etc.). It includes state and local intergovernmental transfers and gross revenue from facilities operated by a government (e.g., swimming pool, golf courses, rental and lease fees, etc.).</t>
        </r>
      </text>
    </comment>
    <comment ref="C19" authorId="0" shapeId="0" xr:uid="{28E87826-B95E-4E76-8AD9-4375F8D2012D}">
      <text>
        <r>
          <rPr>
            <b/>
            <sz val="11"/>
            <color indexed="81"/>
            <rFont val="Times New Roman"/>
            <family val="1"/>
          </rPr>
          <t>Enter actual revenue from January 1 through December 31 for each year to calculate revenue loss.</t>
        </r>
      </text>
    </comment>
    <comment ref="D19" authorId="0" shapeId="0" xr:uid="{9D4D7821-1D95-4558-9079-8AC8333C7074}">
      <text>
        <r>
          <rPr>
            <b/>
            <sz val="11"/>
            <color indexed="81"/>
            <rFont val="Times New Roman"/>
            <family val="1"/>
          </rPr>
          <t>If the actual revenue amount is equal to or greater than the "counterfactual revenue," then the revenue loss will equal $0.</t>
        </r>
      </text>
    </comment>
  </commentList>
</comments>
</file>

<file path=xl/sharedStrings.xml><?xml version="1.0" encoding="utf-8"?>
<sst xmlns="http://schemas.openxmlformats.org/spreadsheetml/2006/main" count="17" uniqueCount="17">
  <si>
    <t>Recipients will compute the extent of the reduction in revenue by comparing actual revenue to a counterfactual trend representing what could have been expected to occur in the absense of the pandemic. This approach measures losses in revenue relative to the most recent fiscal year prior to the COVID-19 public health emergency by using the most recent pre-pandemic fiscal year as the starting point for estimates of revenue growth absent the pandemic.</t>
  </si>
  <si>
    <r>
      <t>Growth Adjustment:</t>
    </r>
    <r>
      <rPr>
        <sz val="11"/>
        <color theme="1"/>
        <rFont val="Times New Roman"/>
        <family val="1"/>
      </rPr>
      <t xml:space="preserve"> </t>
    </r>
    <r>
      <rPr>
        <i/>
        <sz val="11"/>
        <color theme="1"/>
        <rFont val="Times New Roman"/>
        <family val="1"/>
      </rPr>
      <t>Enter the average annual percentage revenue growth in the three full fiscal years prior to the COVID-19 public health emergency. If the percentage of growth is less than 4.1%, then enter "4.1" to represent the annual growth across all state and local governments.*</t>
    </r>
  </si>
  <si>
    <t>As of</t>
  </si>
  <si>
    <t>Months Elapsed</t>
  </si>
  <si>
    <t>Counterfactual Revenue</t>
  </si>
  <si>
    <t>Revenue Loss</t>
  </si>
  <si>
    <t>Calendar Year</t>
  </si>
  <si>
    <t>Revenue Jan. 1, 2020 - Dec. 31, 2020</t>
  </si>
  <si>
    <t>Revenue Jan. 1, 2023 - Dec. 31, 2023</t>
  </si>
  <si>
    <t>Revenue Jan. 1, 2022 - Dec. 31, 2022</t>
  </si>
  <si>
    <t>Revenue Jan. 1, 2021 - Dec. 31, 2021</t>
  </si>
  <si>
    <t>Actual Revenue Collected</t>
  </si>
  <si>
    <r>
      <rPr>
        <b/>
        <u/>
        <sz val="11"/>
        <color theme="1"/>
        <rFont val="Times New Roman"/>
        <family val="1"/>
      </rPr>
      <t>Base Year Revenue:</t>
    </r>
    <r>
      <rPr>
        <sz val="11"/>
        <color theme="1"/>
        <rFont val="Times New Roman"/>
        <family val="1"/>
      </rPr>
      <t xml:space="preserve"> </t>
    </r>
    <r>
      <rPr>
        <i/>
        <sz val="11"/>
        <color theme="1"/>
        <rFont val="Times New Roman"/>
        <family val="1"/>
      </rPr>
      <t>Enter the amout of general revenues collected in the most recent full fiscal year prior to the public health emergency (Fiscal Year 2019), called the base year revenue.</t>
    </r>
  </si>
  <si>
    <r>
      <t xml:space="preserve">* </t>
    </r>
    <r>
      <rPr>
        <b/>
        <sz val="11"/>
        <color theme="1"/>
        <rFont val="Times New Roman"/>
        <family val="1"/>
      </rPr>
      <t>"General Revenue from Own Sources"</t>
    </r>
    <r>
      <rPr>
        <sz val="11"/>
        <color theme="1"/>
        <rFont val="Times New Roman"/>
        <family val="1"/>
      </rPr>
      <t xml:space="preserve"> </t>
    </r>
    <r>
      <rPr>
        <b/>
        <sz val="11"/>
        <color theme="1"/>
        <rFont val="Times New Roman"/>
        <family val="1"/>
      </rPr>
      <t>-</t>
    </r>
    <r>
      <rPr>
        <sz val="11"/>
        <color theme="1"/>
        <rFont val="Times New Roman"/>
        <family val="1"/>
      </rPr>
      <t xml:space="preserve"> Recipients using the three-year average to calculate their growth adjustment must be based on the defintion of general revenue. 2015-2018 represents the most recent available data. See U.S. Census Bureau, State and Local Government Finance Historical Datasets and Tables (2018),
https://www.census.gov/programs-surveys/gov-finances/data/datasets.html.</t>
    </r>
  </si>
  <si>
    <r>
      <t>Fiscal Year End Date:</t>
    </r>
    <r>
      <rPr>
        <sz val="11"/>
        <color theme="1"/>
        <rFont val="Times New Roman"/>
        <family val="1"/>
      </rPr>
      <t xml:space="preserve"> </t>
    </r>
    <r>
      <rPr>
        <i/>
        <sz val="11"/>
        <color theme="1"/>
        <rFont val="Times New Roman"/>
        <family val="1"/>
      </rPr>
      <t>The date for the most recent "full" fiscal year prior to the declaration of the public health emergency on January 27, 2020.</t>
    </r>
  </si>
  <si>
    <t>-</t>
  </si>
  <si>
    <t xml:space="preserve">Calculation of Revenue Loss for the American Rescue Plan Act (ARPA)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</si>
</sst>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6" formatCode="[$-409]mmmm\ d\,\ yyyy;@"/>
  </numFmts>
  <fonts count="10" x14ac:knownFonts="1">
    <font>
      <sz val="10"/>
      <color theme="1"/>
      <name val="Arial"/>
      <family val="2"/>
    </font>
    <font>
      <sz val="11"/>
      <color theme="1"/>
      <name val="Times New Roman"/>
      <family val="1"/>
    </font>
    <font>
      <b/>
      <sz val="11"/>
      <color theme="1"/>
      <name val="Times New Roman"/>
      <family val="1"/>
    </font>
    <font>
      <b/>
      <sz val="14"/>
      <color theme="1"/>
      <name val="Times New Roman"/>
      <family val="1"/>
    </font>
    <font>
      <i/>
      <sz val="11"/>
      <color theme="1"/>
      <name val="Times New Roman"/>
      <family val="1"/>
    </font>
    <font>
      <b/>
      <u/>
      <sz val="11"/>
      <color theme="1"/>
      <name val="Times New Roman"/>
      <family val="1"/>
    </font>
    <font>
      <b/>
      <i/>
      <sz val="11"/>
      <color theme="1"/>
      <name val="Times New Roman"/>
      <family val="1"/>
    </font>
    <font>
      <b/>
      <i/>
      <sz val="11"/>
      <color theme="0"/>
      <name val="Times New Roman"/>
      <family val="1"/>
    </font>
    <font>
      <b/>
      <sz val="11"/>
      <color indexed="81"/>
      <name val="Times New Roman"/>
      <family val="1"/>
    </font>
    <font>
      <sz val="11"/>
      <color theme="0"/>
      <name val="Times New Roman"/>
      <family val="1"/>
    </font>
  </fonts>
  <fills count="4">
    <fill>
      <patternFill patternType="none"/>
    </fill>
    <fill>
      <patternFill patternType="gray125"/>
    </fill>
    <fill>
      <patternFill patternType="solid">
        <fgColor rgb="FF0066A4"/>
        <bgColor indexed="64"/>
      </patternFill>
    </fill>
    <fill>
      <patternFill patternType="solid">
        <fgColor rgb="FFFDB72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5" fillId="0" borderId="0" xfId="0" applyFont="1" applyAlignment="1">
      <alignment horizontal="left" wrapText="1"/>
    </xf>
    <xf numFmtId="166" fontId="1" fillId="0" borderId="2" xfId="0" applyNumberFormat="1" applyFont="1" applyBorder="1" applyAlignment="1">
      <alignment horizontal="center" vertical="center"/>
    </xf>
    <xf numFmtId="166" fontId="1" fillId="0" borderId="3" xfId="0" applyNumberFormat="1" applyFont="1" applyBorder="1" applyAlignment="1">
      <alignment horizontal="center" vertical="center"/>
    </xf>
    <xf numFmtId="166" fontId="1" fillId="0" borderId="1" xfId="0" applyNumberFormat="1" applyFont="1" applyBorder="1" applyAlignment="1">
      <alignment horizontal="left"/>
    </xf>
    <xf numFmtId="0" fontId="1" fillId="0" borderId="1" xfId="0" applyFont="1"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 fillId="0" borderId="1" xfId="0" applyFont="1" applyBorder="1" applyAlignment="1">
      <alignment horizontal="center"/>
    </xf>
    <xf numFmtId="164" fontId="1" fillId="0" borderId="1" xfId="0" applyNumberFormat="1" applyFont="1" applyBorder="1"/>
    <xf numFmtId="0" fontId="7" fillId="2" borderId="1" xfId="0" applyFont="1" applyFill="1" applyBorder="1" applyAlignment="1">
      <alignment horizontal="center" vertical="center"/>
    </xf>
    <xf numFmtId="0" fontId="1" fillId="0" borderId="1" xfId="0" applyFont="1" applyBorder="1" applyAlignment="1">
      <alignment horizontal="right"/>
    </xf>
    <xf numFmtId="0" fontId="6" fillId="3" borderId="1" xfId="0" applyFont="1" applyFill="1" applyBorder="1" applyAlignment="1">
      <alignment horizontal="center" vertical="center" wrapText="1"/>
    </xf>
    <xf numFmtId="164" fontId="1" fillId="0" borderId="1" xfId="0" applyNumberFormat="1" applyFont="1" applyBorder="1" applyAlignment="1">
      <alignment horizontal="right"/>
    </xf>
    <xf numFmtId="164" fontId="1" fillId="0" borderId="2" xfId="0" applyNumberFormat="1" applyFont="1" applyBorder="1" applyAlignment="1" applyProtection="1">
      <alignment horizontal="center" vertical="center"/>
      <protection locked="0"/>
    </xf>
    <xf numFmtId="164" fontId="1" fillId="0" borderId="3" xfId="0" applyNumberFormat="1" applyFont="1" applyBorder="1" applyAlignment="1" applyProtection="1">
      <alignment horizontal="center" vertical="center"/>
      <protection locked="0"/>
    </xf>
    <xf numFmtId="10" fontId="1" fillId="0" borderId="2" xfId="0" applyNumberFormat="1" applyFont="1" applyBorder="1" applyAlignment="1" applyProtection="1">
      <alignment horizontal="center" vertical="center"/>
      <protection locked="0"/>
    </xf>
    <xf numFmtId="10" fontId="1" fillId="0" borderId="3" xfId="0" applyNumberFormat="1" applyFont="1" applyBorder="1" applyAlignment="1" applyProtection="1">
      <alignment horizontal="center" vertical="center"/>
      <protection locked="0"/>
    </xf>
    <xf numFmtId="44" fontId="1" fillId="3" borderId="1" xfId="0" applyNumberFormat="1" applyFont="1" applyFill="1" applyBorder="1" applyProtection="1">
      <protection locked="0"/>
    </xf>
    <xf numFmtId="0" fontId="9" fillId="0" borderId="0" xfId="0" applyFont="1"/>
    <xf numFmtId="0" fontId="3" fillId="0" borderId="0" xfId="0" applyFont="1" applyAlignment="1">
      <alignment vertical="center"/>
    </xf>
  </cellXfs>
  <cellStyles count="1">
    <cellStyle name="Normal" xfId="0" builtinId="0"/>
  </cellStyles>
  <dxfs count="0"/>
  <tableStyles count="0" defaultTableStyle="TableStyleMedium2" defaultPivotStyle="PivotStyleLight16"/>
  <colors>
    <mruColors>
      <color rgb="FFFDB723"/>
      <color rgb="FF0066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08DF-EB7E-4A02-9052-74876C5A39D1}">
  <sheetPr>
    <pageSetUpPr autoPageBreaks="0"/>
  </sheetPr>
  <dimension ref="B1:F25"/>
  <sheetViews>
    <sheetView showGridLines="0" showRowColHeaders="0" tabSelected="1" topLeftCell="A2" zoomScale="105" zoomScaleNormal="105" workbookViewId="0">
      <selection activeCell="D6" sqref="D6:E6"/>
    </sheetView>
  </sheetViews>
  <sheetFormatPr defaultRowHeight="15" x14ac:dyDescent="0.25"/>
  <cols>
    <col min="1" max="1" width="5.7109375" style="1" customWidth="1"/>
    <col min="2" max="2" width="35.42578125" style="1" bestFit="1" customWidth="1"/>
    <col min="3" max="3" width="17.42578125" style="1" customWidth="1"/>
    <col min="4" max="4" width="11.85546875" style="1" customWidth="1"/>
    <col min="5" max="5" width="17.7109375" style="1" customWidth="1"/>
    <col min="6" max="6" width="5.7109375" style="1" customWidth="1"/>
    <col min="7" max="16384" width="9.140625" style="1"/>
  </cols>
  <sheetData>
    <row r="1" spans="2:5" hidden="1" x14ac:dyDescent="0.25"/>
    <row r="2" spans="2:5" ht="18.75" x14ac:dyDescent="0.25">
      <c r="B2" s="23" t="s">
        <v>16</v>
      </c>
    </row>
    <row r="3" spans="2:5" ht="75.75" customHeight="1" x14ac:dyDescent="0.25">
      <c r="B3" s="2" t="s">
        <v>0</v>
      </c>
      <c r="C3" s="2"/>
      <c r="D3" s="2"/>
      <c r="E3" s="2"/>
    </row>
    <row r="4" spans="2:5" x14ac:dyDescent="0.25">
      <c r="B4" s="3"/>
      <c r="C4" s="3"/>
      <c r="D4" s="3"/>
      <c r="E4" s="3"/>
    </row>
    <row r="6" spans="2:5" ht="60" customHeight="1" x14ac:dyDescent="0.25">
      <c r="B6" s="2" t="s">
        <v>12</v>
      </c>
      <c r="C6" s="2"/>
      <c r="D6" s="17">
        <v>100</v>
      </c>
      <c r="E6" s="18"/>
    </row>
    <row r="8" spans="2:5" ht="75.75" customHeight="1" x14ac:dyDescent="0.25">
      <c r="B8" s="4" t="s">
        <v>1</v>
      </c>
      <c r="C8" s="4"/>
      <c r="D8" s="19">
        <v>4.1000000000000002E-2</v>
      </c>
      <c r="E8" s="20"/>
    </row>
    <row r="10" spans="2:5" ht="45" customHeight="1" x14ac:dyDescent="0.25">
      <c r="B10" s="4" t="s">
        <v>14</v>
      </c>
      <c r="C10" s="4"/>
      <c r="D10" s="5">
        <v>43646</v>
      </c>
      <c r="E10" s="6"/>
    </row>
    <row r="13" spans="2:5" ht="30" x14ac:dyDescent="0.25">
      <c r="B13" s="9" t="s">
        <v>2</v>
      </c>
      <c r="C13" s="9"/>
      <c r="D13" s="10" t="s">
        <v>3</v>
      </c>
      <c r="E13" s="10" t="s">
        <v>4</v>
      </c>
    </row>
    <row r="14" spans="2:5" x14ac:dyDescent="0.25">
      <c r="B14" s="7">
        <v>44196</v>
      </c>
      <c r="C14" s="7"/>
      <c r="D14" s="11">
        <v>18</v>
      </c>
      <c r="E14" s="12">
        <f>$D$6*(1+$D$8)^(D14/12)</f>
        <v>106.21261323402224</v>
      </c>
    </row>
    <row r="15" spans="2:5" x14ac:dyDescent="0.25">
      <c r="B15" s="7">
        <f>B14+365</f>
        <v>44561</v>
      </c>
      <c r="C15" s="7"/>
      <c r="D15" s="11">
        <f>D14+12</f>
        <v>30</v>
      </c>
      <c r="E15" s="12">
        <f>$D$6*(1+$D$8)^(D15/12)</f>
        <v>110.56733037661715</v>
      </c>
    </row>
    <row r="16" spans="2:5" x14ac:dyDescent="0.25">
      <c r="B16" s="7">
        <f>B15+365</f>
        <v>44926</v>
      </c>
      <c r="C16" s="7"/>
      <c r="D16" s="11">
        <f>D15+12</f>
        <v>42</v>
      </c>
      <c r="E16" s="12">
        <f>$D$6*(1+$D$8)^(D16/12)</f>
        <v>115.10059092205844</v>
      </c>
    </row>
    <row r="17" spans="2:6" x14ac:dyDescent="0.25">
      <c r="B17" s="7">
        <f>B16+365</f>
        <v>45291</v>
      </c>
      <c r="C17" s="7"/>
      <c r="D17" s="11">
        <f>D16+12</f>
        <v>54</v>
      </c>
      <c r="E17" s="12">
        <f>$D$6*(1+$D$8)^(D17/12)</f>
        <v>119.81971514986283</v>
      </c>
    </row>
    <row r="19" spans="2:6" ht="30" customHeight="1" x14ac:dyDescent="0.25">
      <c r="B19" s="13" t="s">
        <v>6</v>
      </c>
      <c r="C19" s="15" t="s">
        <v>11</v>
      </c>
      <c r="D19" s="9" t="s">
        <v>5</v>
      </c>
      <c r="E19" s="9"/>
    </row>
    <row r="20" spans="2:6" x14ac:dyDescent="0.25">
      <c r="B20" s="8" t="s">
        <v>7</v>
      </c>
      <c r="C20" s="21">
        <v>0</v>
      </c>
      <c r="D20" s="16">
        <f>E14-C20</f>
        <v>106.21261323402224</v>
      </c>
      <c r="E20" s="14"/>
    </row>
    <row r="21" spans="2:6" x14ac:dyDescent="0.25">
      <c r="B21" s="8" t="s">
        <v>10</v>
      </c>
      <c r="C21" s="21">
        <v>0</v>
      </c>
      <c r="D21" s="16">
        <f>E15-C21</f>
        <v>110.56733037661715</v>
      </c>
      <c r="E21" s="14"/>
    </row>
    <row r="22" spans="2:6" x14ac:dyDescent="0.25">
      <c r="B22" s="8" t="s">
        <v>9</v>
      </c>
      <c r="C22" s="21">
        <v>0</v>
      </c>
      <c r="D22" s="16">
        <f>E16-C22</f>
        <v>115.10059092205844</v>
      </c>
      <c r="E22" s="14"/>
    </row>
    <row r="23" spans="2:6" x14ac:dyDescent="0.25">
      <c r="B23" s="8" t="s">
        <v>8</v>
      </c>
      <c r="C23" s="21">
        <v>0</v>
      </c>
      <c r="D23" s="16">
        <f>E17-C23</f>
        <v>119.81971514986283</v>
      </c>
      <c r="E23" s="14"/>
    </row>
    <row r="25" spans="2:6" ht="75.75" customHeight="1" x14ac:dyDescent="0.25">
      <c r="B25" s="2" t="s">
        <v>13</v>
      </c>
      <c r="C25" s="2"/>
      <c r="D25" s="2"/>
      <c r="E25" s="2"/>
      <c r="F25" s="22" t="s">
        <v>15</v>
      </c>
    </row>
  </sheetData>
  <sheetProtection algorithmName="SHA-512" hashValue="qL+iL7fkL4xuA4joLNlX0qtU1uKcmDDGG1uW6TJq4CwmmaGpxPZ4A2V30eMJtJvaeVw3ZngvDiNsH34xIslN3A==" saltValue="RUfSw4bziPyEVnBvhUad+w==" spinCount="100000" sheet="1" objects="1" scenarios="1" selectLockedCells="1"/>
  <mergeCells count="18">
    <mergeCell ref="D19:E19"/>
    <mergeCell ref="D20:E20"/>
    <mergeCell ref="D21:E21"/>
    <mergeCell ref="D22:E22"/>
    <mergeCell ref="D23:E23"/>
    <mergeCell ref="B25:E25"/>
    <mergeCell ref="B13:C13"/>
    <mergeCell ref="B14:C14"/>
    <mergeCell ref="B15:C15"/>
    <mergeCell ref="B16:C16"/>
    <mergeCell ref="B17:C17"/>
    <mergeCell ref="B3:E3"/>
    <mergeCell ref="B6:C6"/>
    <mergeCell ref="B8:C8"/>
    <mergeCell ref="B10:C10"/>
    <mergeCell ref="D6:E6"/>
    <mergeCell ref="D8:E8"/>
    <mergeCell ref="D10:E10"/>
  </mergeCells>
  <printOptions horizontalCentered="1"/>
  <pageMargins left="0.45" right="0.45" top="0.75" bottom="0.75" header="0.3" footer="0.3"/>
  <pageSetup orientation="portrait" r:id="rId1"/>
  <headerFooter>
    <oddFooter>&amp;L&amp;"Times New Roman,Italic"&amp;11Calculation according to Treasury
guidance dated May 10, 2021.&amp;C&amp;G</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Coleman</dc:creator>
  <cp:lastModifiedBy>Joseph Coleman</cp:lastModifiedBy>
  <cp:lastPrinted>2021-05-21T21:39:41Z</cp:lastPrinted>
  <dcterms:created xsi:type="dcterms:W3CDTF">2021-05-21T20:43:27Z</dcterms:created>
  <dcterms:modified xsi:type="dcterms:W3CDTF">2021-05-21T21:40:00Z</dcterms:modified>
</cp:coreProperties>
</file>